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oana\Desktop\Anul 2015\Camera de garda\"/>
    </mc:Choice>
  </mc:AlternateContent>
  <bookViews>
    <workbookView xWindow="0" yWindow="0" windowWidth="23160" windowHeight="9540"/>
  </bookViews>
  <sheets>
    <sheet name="Consult CG An 20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D16" i="1"/>
  <c r="C16" i="1"/>
  <c r="D12" i="1"/>
  <c r="C12" i="1"/>
  <c r="F20" i="1" l="1"/>
  <c r="E20" i="1"/>
  <c r="E12" i="1"/>
  <c r="F16" i="1"/>
  <c r="E16" i="1"/>
  <c r="F12" i="1"/>
  <c r="D8" i="1"/>
  <c r="D21" i="1" s="1"/>
  <c r="C8" i="1"/>
  <c r="C21" i="1" s="1"/>
  <c r="F6" i="1"/>
  <c r="F7" i="1"/>
  <c r="F9" i="1"/>
  <c r="F10" i="1"/>
  <c r="F11" i="1"/>
  <c r="F13" i="1"/>
  <c r="F14" i="1"/>
  <c r="F15" i="1"/>
  <c r="F17" i="1"/>
  <c r="F18" i="1"/>
  <c r="F19" i="1"/>
  <c r="F5" i="1"/>
  <c r="E8" i="1" l="1"/>
  <c r="F8" i="1"/>
  <c r="E6" i="1"/>
  <c r="E7" i="1"/>
  <c r="E9" i="1"/>
  <c r="E10" i="1"/>
  <c r="E11" i="1"/>
  <c r="E13" i="1"/>
  <c r="E14" i="1"/>
  <c r="E15" i="1"/>
  <c r="E17" i="1"/>
  <c r="E18" i="1"/>
  <c r="E19" i="1"/>
  <c r="E5" i="1"/>
  <c r="E21" i="1" l="1"/>
  <c r="F21" i="1" l="1"/>
</calcChain>
</file>

<file path=xl/sharedStrings.xml><?xml version="1.0" encoding="utf-8"?>
<sst xmlns="http://schemas.openxmlformats.org/spreadsheetml/2006/main" count="25" uniqueCount="25">
  <si>
    <t>Camera de garda</t>
  </si>
  <si>
    <t>Nr. medici</t>
  </si>
  <si>
    <t>Luna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</si>
  <si>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</si>
  <si>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</si>
  <si>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</si>
  <si>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</si>
  <si>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</si>
  <si>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</si>
  <si>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</si>
  <si>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</si>
  <si>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</si>
  <si>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</si>
  <si>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</si>
  <si>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</si>
  <si>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Nr.pacienti
consultati</t>
  </si>
  <si>
    <t>Nr.pacienti
internati</t>
  </si>
  <si>
    <t>Nr.mediu
consultatii/medic CG</t>
  </si>
  <si>
    <t>Spitalul Clinic de Pneumoftiziologie Constanta 2015</t>
  </si>
  <si>
    <t>Procent pacienti internati din 
total pacienti consultati</t>
  </si>
  <si>
    <t>Trimestrul I</t>
  </si>
  <si>
    <t>Trimestrul II</t>
  </si>
  <si>
    <t>Trimestrul III</t>
  </si>
  <si>
    <t>Trimestrul IV</t>
  </si>
  <si>
    <t>Total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</si>
</sst>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2" xfId="0" applyBorder="1"/>
    <xf numFmtId="0" fontId="0" fillId="0" borderId="4" xfId="0" applyBorder="1"/>
    <xf numFmtId="2" fontId="0" fillId="0" borderId="6" xfId="0" applyNumberFormat="1" applyBorder="1"/>
    <xf numFmtId="0" fontId="1" fillId="0" borderId="0" xfId="0" applyFont="1"/>
    <xf numFmtId="0" fontId="2" fillId="0" borderId="0" xfId="0" applyFont="1"/>
    <xf numFmtId="0" fontId="0" fillId="2" borderId="2" xfId="0" applyFill="1" applyBorder="1"/>
    <xf numFmtId="2" fontId="0" fillId="0" borderId="1" xfId="0" applyNumberFormat="1" applyBorder="1"/>
    <xf numFmtId="0" fontId="3" fillId="3" borderId="2" xfId="0" applyFont="1" applyFill="1" applyBorder="1"/>
    <xf numFmtId="0" fontId="3" fillId="3" borderId="4" xfId="0" applyFont="1" applyFill="1" applyBorder="1"/>
    <xf numFmtId="2" fontId="3" fillId="3" borderId="6" xfId="0" applyNumberFormat="1" applyFont="1" applyFill="1" applyBorder="1"/>
    <xf numFmtId="0" fontId="0" fillId="0" borderId="9" xfId="0" applyBorder="1"/>
    <xf numFmtId="0" fontId="0" fillId="0" borderId="10" xfId="0" applyBorder="1"/>
    <xf numFmtId="2" fontId="0" fillId="0" borderId="11" xfId="0" applyNumberFormat="1" applyBorder="1"/>
    <xf numFmtId="0" fontId="0" fillId="2" borderId="10" xfId="0" applyFill="1" applyBorder="1"/>
    <xf numFmtId="2" fontId="0" fillId="0" borderId="2" xfId="0" applyNumberFormat="1" applyBorder="1"/>
    <xf numFmtId="2" fontId="3" fillId="3" borderId="2" xfId="0" applyNumberFormat="1" applyFont="1" applyFill="1" applyBorder="1"/>
    <xf numFmtId="0" fontId="1" fillId="2" borderId="7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3" fillId="3" borderId="3" xfId="0" applyFont="1" applyFill="1" applyBorder="1"/>
    <xf numFmtId="0" fontId="3" fillId="3" borderId="5" xfId="0" applyFont="1" applyFill="1" applyBorder="1"/>
    <xf numFmtId="2" fontId="3" fillId="3" borderId="14" xfId="0" applyNumberFormat="1" applyFont="1" applyFill="1" applyBorder="1"/>
    <xf numFmtId="2" fontId="3" fillId="3" borderId="3" xfId="0" applyNumberFormat="1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2" fontId="4" fillId="4" borderId="13" xfId="0" applyNumberFormat="1" applyFont="1" applyFill="1" applyBorder="1"/>
    <xf numFmtId="2" fontId="4" fillId="4" borderId="7" xfId="0" applyNumberFormat="1" applyFont="1" applyFill="1" applyBorder="1"/>
    <xf numFmtId="0" fontId="0" fillId="0" borderId="6" xfId="0" applyBorder="1"/>
    <xf numFmtId="0" fontId="4" fillId="4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H32" sqref="H32"/>
    </sheetView>
  </sheetViews>
  <sheetFormatPr defaultRowHeight="14.4" x14ac:dyDescent="0.3"/>
  <cols>
    <col min="1" max="1" width="11.77734375" customWidth="1"/>
    <col min="2" max="2" width="10.33203125" customWidth="1"/>
    <col min="3" max="3" width="8.33203125" customWidth="1"/>
    <col min="4" max="4" width="10.77734375" customWidth="1"/>
    <col min="5" max="5" width="16" customWidth="1"/>
    <col min="6" max="6" width="17.5546875" customWidth="1"/>
  </cols>
  <sheetData>
    <row r="1" spans="1:11" ht="18" x14ac:dyDescent="0.35">
      <c r="B1" s="5" t="s">
        <v>18</v>
      </c>
      <c r="C1" s="5"/>
      <c r="D1" s="5"/>
      <c r="E1" s="5"/>
    </row>
    <row r="3" spans="1:11" ht="15" thickBot="1" x14ac:dyDescent="0.35">
      <c r="B3" s="4" t="s">
        <v>0</v>
      </c>
    </row>
    <row r="4" spans="1:11" ht="73.8" customHeight="1" thickBot="1" x14ac:dyDescent="0.35">
      <c r="A4" s="17" t="s">
        <v>2</v>
      </c>
      <c r="B4" s="17" t="s">
        <v>1</v>
      </c>
      <c r="C4" s="18" t="s">
        <v>15</v>
      </c>
      <c r="D4" s="19" t="s">
        <v>16</v>
      </c>
      <c r="E4" s="20" t="s">
        <v>17</v>
      </c>
      <c r="F4" s="19" t="s">
        <v>19</v>
      </c>
    </row>
    <row r="5" spans="1:11" x14ac:dyDescent="0.3">
      <c r="A5" s="14" t="s">
        <v>3</v>
      </c>
      <c r="B5" s="12">
        <v>10</v>
      </c>
      <c r="C5" s="11">
        <v>133</v>
      </c>
      <c r="D5" s="12">
        <v>75</v>
      </c>
      <c r="E5" s="13">
        <f t="shared" ref="E5:E20" si="0">C5/B5</f>
        <v>13.3</v>
      </c>
      <c r="F5" s="7">
        <f>D5/C5*100</f>
        <v>56.390977443609025</v>
      </c>
    </row>
    <row r="6" spans="1:11" x14ac:dyDescent="0.3">
      <c r="A6" s="6" t="s">
        <v>4</v>
      </c>
      <c r="B6" s="1">
        <v>11</v>
      </c>
      <c r="C6" s="2">
        <v>155</v>
      </c>
      <c r="D6" s="1">
        <v>98</v>
      </c>
      <c r="E6" s="3">
        <f t="shared" si="0"/>
        <v>14.090909090909092</v>
      </c>
      <c r="F6" s="15">
        <f t="shared" ref="F6:F21" si="1">D6/C6*100</f>
        <v>63.225806451612897</v>
      </c>
    </row>
    <row r="7" spans="1:11" x14ac:dyDescent="0.3">
      <c r="A7" s="6" t="s">
        <v>5</v>
      </c>
      <c r="B7" s="1">
        <v>11</v>
      </c>
      <c r="C7" s="2">
        <v>125</v>
      </c>
      <c r="D7" s="1">
        <v>62</v>
      </c>
      <c r="E7" s="3">
        <f t="shared" si="0"/>
        <v>11.363636363636363</v>
      </c>
      <c r="F7" s="15">
        <f t="shared" si="1"/>
        <v>49.6</v>
      </c>
    </row>
    <row r="8" spans="1:11" x14ac:dyDescent="0.3">
      <c r="A8" s="8" t="s">
        <v>20</v>
      </c>
      <c r="B8" s="8">
        <v>11</v>
      </c>
      <c r="C8" s="9">
        <f>SUM(C5:C7)</f>
        <v>413</v>
      </c>
      <c r="D8" s="8">
        <f>SUM(D5:D7)</f>
        <v>235</v>
      </c>
      <c r="E8" s="10">
        <f t="shared" si="0"/>
        <v>37.545454545454547</v>
      </c>
      <c r="F8" s="16">
        <f t="shared" si="1"/>
        <v>56.900726392251819</v>
      </c>
    </row>
    <row r="9" spans="1:11" x14ac:dyDescent="0.3">
      <c r="A9" s="6" t="s">
        <v>6</v>
      </c>
      <c r="B9" s="1">
        <v>10</v>
      </c>
      <c r="C9" s="2">
        <v>114</v>
      </c>
      <c r="D9" s="1">
        <v>75</v>
      </c>
      <c r="E9" s="3">
        <f t="shared" si="0"/>
        <v>11.4</v>
      </c>
      <c r="F9" s="15">
        <f t="shared" si="1"/>
        <v>65.789473684210535</v>
      </c>
    </row>
    <row r="10" spans="1:11" x14ac:dyDescent="0.3">
      <c r="A10" s="6" t="s">
        <v>7</v>
      </c>
      <c r="B10" s="1">
        <v>10</v>
      </c>
      <c r="C10" s="2">
        <v>97</v>
      </c>
      <c r="D10" s="1">
        <v>59</v>
      </c>
      <c r="E10" s="3">
        <f t="shared" si="0"/>
        <v>9.6999999999999993</v>
      </c>
      <c r="F10" s="15">
        <f t="shared" si="1"/>
        <v>60.824742268041234</v>
      </c>
    </row>
    <row r="11" spans="1:11" x14ac:dyDescent="0.3">
      <c r="A11" s="6" t="s">
        <v>8</v>
      </c>
      <c r="B11" s="1">
        <v>11</v>
      </c>
      <c r="C11" s="2">
        <v>95</v>
      </c>
      <c r="D11" s="1">
        <v>57</v>
      </c>
      <c r="E11" s="3">
        <f t="shared" si="0"/>
        <v>8.6363636363636367</v>
      </c>
      <c r="F11" s="15">
        <f t="shared" si="1"/>
        <v>60</v>
      </c>
    </row>
    <row r="12" spans="1:11" x14ac:dyDescent="0.3">
      <c r="A12" s="8" t="s">
        <v>21</v>
      </c>
      <c r="B12" s="8">
        <v>10</v>
      </c>
      <c r="C12" s="9">
        <f>C9+C10+C11</f>
        <v>306</v>
      </c>
      <c r="D12" s="8">
        <f>D9+D10+D11</f>
        <v>191</v>
      </c>
      <c r="E12" s="10">
        <f t="shared" si="0"/>
        <v>30.6</v>
      </c>
      <c r="F12" s="16">
        <f t="shared" si="1"/>
        <v>62.41830065359477</v>
      </c>
    </row>
    <row r="13" spans="1:11" x14ac:dyDescent="0.3">
      <c r="A13" s="6" t="s">
        <v>9</v>
      </c>
      <c r="B13" s="1">
        <v>11</v>
      </c>
      <c r="C13" s="2">
        <v>83</v>
      </c>
      <c r="D13" s="1">
        <v>51</v>
      </c>
      <c r="E13" s="3">
        <f t="shared" si="0"/>
        <v>7.5454545454545459</v>
      </c>
      <c r="F13" s="15">
        <f t="shared" si="1"/>
        <v>61.445783132530117</v>
      </c>
    </row>
    <row r="14" spans="1:11" x14ac:dyDescent="0.3">
      <c r="A14" s="6" t="s">
        <v>10</v>
      </c>
      <c r="B14" s="1">
        <v>12</v>
      </c>
      <c r="C14" s="2">
        <v>80</v>
      </c>
      <c r="D14" s="1">
        <v>31</v>
      </c>
      <c r="E14" s="3">
        <f t="shared" si="0"/>
        <v>6.666666666666667</v>
      </c>
      <c r="F14" s="15">
        <f t="shared" si="1"/>
        <v>38.75</v>
      </c>
    </row>
    <row r="15" spans="1:11" x14ac:dyDescent="0.3">
      <c r="A15" s="6" t="s">
        <v>11</v>
      </c>
      <c r="B15" s="1">
        <v>11</v>
      </c>
      <c r="C15" s="2">
        <v>82</v>
      </c>
      <c r="D15" s="1">
        <v>41</v>
      </c>
      <c r="E15" s="3">
        <f t="shared" si="0"/>
        <v>7.4545454545454541</v>
      </c>
      <c r="F15" s="15">
        <f t="shared" si="1"/>
        <v>50</v>
      </c>
    </row>
    <row r="16" spans="1:11" x14ac:dyDescent="0.3">
      <c r="A16" s="8" t="s">
        <v>22</v>
      </c>
      <c r="B16" s="8">
        <v>11</v>
      </c>
      <c r="C16" s="9">
        <f>C13+C14+C15</f>
        <v>245</v>
      </c>
      <c r="D16" s="8">
        <f>D13+D14+D15</f>
        <v>123</v>
      </c>
      <c r="E16" s="10">
        <f t="shared" si="0"/>
        <v>22.272727272727273</v>
      </c>
      <c r="F16" s="16">
        <f t="shared" si="1"/>
        <v>50.204081632653065</v>
      </c>
      <c r="K16" s="11"/>
    </row>
    <row r="17" spans="1:6" x14ac:dyDescent="0.3">
      <c r="A17" s="6" t="s">
        <v>12</v>
      </c>
      <c r="B17" s="1">
        <v>12</v>
      </c>
      <c r="C17" s="2">
        <v>74</v>
      </c>
      <c r="D17" s="1">
        <v>51</v>
      </c>
      <c r="E17" s="3">
        <f t="shared" si="0"/>
        <v>6.166666666666667</v>
      </c>
      <c r="F17" s="15">
        <f t="shared" si="1"/>
        <v>68.918918918918919</v>
      </c>
    </row>
    <row r="18" spans="1:6" x14ac:dyDescent="0.3">
      <c r="A18" s="6" t="s">
        <v>13</v>
      </c>
      <c r="B18" s="29">
        <v>12</v>
      </c>
      <c r="C18" s="2">
        <v>95</v>
      </c>
      <c r="D18" s="1">
        <v>43</v>
      </c>
      <c r="E18" s="3">
        <f t="shared" si="0"/>
        <v>7.916666666666667</v>
      </c>
      <c r="F18" s="15">
        <f t="shared" si="1"/>
        <v>45.263157894736842</v>
      </c>
    </row>
    <row r="19" spans="1:6" x14ac:dyDescent="0.3">
      <c r="A19" s="6" t="s">
        <v>14</v>
      </c>
      <c r="B19" s="29">
        <v>12</v>
      </c>
      <c r="C19" s="2">
        <v>105</v>
      </c>
      <c r="D19" s="1">
        <v>70</v>
      </c>
      <c r="E19" s="3">
        <f t="shared" si="0"/>
        <v>8.75</v>
      </c>
      <c r="F19" s="15">
        <f t="shared" si="1"/>
        <v>66.666666666666657</v>
      </c>
    </row>
    <row r="20" spans="1:6" ht="15" thickBot="1" x14ac:dyDescent="0.35">
      <c r="A20" s="21" t="s">
        <v>23</v>
      </c>
      <c r="B20" s="21">
        <v>12</v>
      </c>
      <c r="C20" s="22">
        <f>C17+C18+C19</f>
        <v>274</v>
      </c>
      <c r="D20" s="21">
        <f>D17+D18+D19</f>
        <v>164</v>
      </c>
      <c r="E20" s="23">
        <f t="shared" si="0"/>
        <v>22.833333333333332</v>
      </c>
      <c r="F20" s="24">
        <f t="shared" si="1"/>
        <v>59.854014598540154</v>
      </c>
    </row>
    <row r="21" spans="1:6" ht="15" thickBot="1" x14ac:dyDescent="0.35">
      <c r="A21" s="25" t="s">
        <v>24</v>
      </c>
      <c r="B21" s="30">
        <v>12</v>
      </c>
      <c r="C21" s="26">
        <f>C8+C12+C16+C20</f>
        <v>1238</v>
      </c>
      <c r="D21" s="26">
        <f>D8+D12+D16+D20</f>
        <v>713</v>
      </c>
      <c r="E21" s="28">
        <f>C21/B21</f>
        <v>103.16666666666667</v>
      </c>
      <c r="F21" s="27">
        <f t="shared" si="1"/>
        <v>57.592891760904685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Consult CG An 2015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</dc:creator>
  <cp:lastModifiedBy>Ioana</cp:lastModifiedBy>
  <cp:lastPrinted>2016-04-25T09:39:08Z</cp:lastPrinted>
  <dcterms:created xsi:type="dcterms:W3CDTF">2016-03-25T10:33:05Z</dcterms:created>
  <dcterms:modified xsi:type="dcterms:W3CDTF">2016-05-30T09:00:53Z</dcterms:modified>
</cp:coreProperties>
</file>